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2_農村整備第一担当\300_広域営農団地農道整備事業（徳島東部３期地区）\02_年度別\R08年度\03_工事\Ｒ８徳耕　広域　徳島東部４期　１の５工区路床工事\00_当初\PPI\"/>
    </mc:Choice>
  </mc:AlternateContent>
  <xr:revisionPtr revIDLastSave="0" documentId="13_ncr:1_{00346C38-2617-4BC3-BF44-3BD7CF5C7CB4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工事費内訳書!$A$1:$G$83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59" l="1"/>
  <c r="G75" i="59" s="1"/>
  <c r="G73" i="59"/>
  <c r="G71" i="59"/>
  <c r="G67" i="59"/>
  <c r="G65" i="59"/>
  <c r="G61" i="59"/>
  <c r="G59" i="59"/>
  <c r="G57" i="59"/>
  <c r="G55" i="59"/>
  <c r="G53" i="59"/>
  <c r="G51" i="59"/>
  <c r="G49" i="59"/>
  <c r="G48" i="59" s="1"/>
  <c r="G47" i="59" s="1"/>
  <c r="G45" i="59"/>
  <c r="G44" i="59" s="1"/>
  <c r="G42" i="59"/>
  <c r="G41" i="59"/>
  <c r="G34" i="59"/>
  <c r="G32" i="59"/>
  <c r="G30" i="59"/>
  <c r="G29" i="59" s="1"/>
  <c r="G28" i="59" s="1"/>
  <c r="G27" i="59" s="1"/>
  <c r="G25" i="59"/>
  <c r="G23" i="59"/>
  <c r="G19" i="59"/>
  <c r="G18" i="59"/>
  <c r="G40" i="59" l="1"/>
  <c r="G70" i="59"/>
  <c r="G69" i="59" s="1"/>
  <c r="G64" i="59"/>
  <c r="G63" i="59" s="1"/>
  <c r="G22" i="59"/>
  <c r="G17" i="59" s="1"/>
  <c r="G16" i="59" s="1"/>
  <c r="G13" i="59" s="1"/>
  <c r="G12" i="59" s="1"/>
  <c r="G37" i="59" l="1"/>
  <c r="G36" i="59" s="1"/>
  <c r="G10" i="59"/>
  <c r="G82" i="59" s="1"/>
  <c r="G83" i="59" s="1"/>
</calcChain>
</file>

<file path=xl/sharedStrings.xml><?xml version="1.0" encoding="utf-8"?>
<sst xmlns="http://schemas.openxmlformats.org/spreadsheetml/2006/main" count="161" uniqueCount="87">
  <si>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</si>
  <si>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</si>
  <si>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</si>
  <si>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</si>
  <si>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</si>
  <si>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</si>
  <si>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</si>
  <si>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</si>
  <si>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</si>
  <si>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</si>
  <si>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</si>
  <si>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</si>
  <si>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</si>
  <si>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工場製作原価
_x000D_</t>
  </si>
  <si>
    <t>直接製作費
_x000D_</t>
  </si>
  <si>
    <t>直接製作費（材料費）
_x000D_</t>
  </si>
  <si>
    <t>主要材料費
_x000D_</t>
  </si>
  <si>
    <t>大型材片材料費
_x000D_</t>
  </si>
  <si>
    <t>400材・490材材料費
_x000D_</t>
  </si>
  <si>
    <t>鋼管杭
_x000D_SKK490　エキストラ加工込み,ガーダー形式,鋼管,形鋼,12</t>
  </si>
  <si>
    <t>kg</t>
  </si>
  <si>
    <t>鋼橋用副資材費
_x000D_溶接材料込み,3864kg</t>
  </si>
  <si>
    <t>購入品
_x000D_</t>
  </si>
  <si>
    <t>鋳鋼杭頭ブロック
_x000D_φ500×14mm用</t>
  </si>
  <si>
    <t>個</t>
  </si>
  <si>
    <t>鋳鋼杭頭ブロック
_x000D_</t>
  </si>
  <si>
    <t>可動ゴム支承装置
_x000D_</t>
  </si>
  <si>
    <t>可動ゴム支承装置
_x000D_φ205×43(W=112.8kg),,</t>
  </si>
  <si>
    <t>直接製作費（塗装費）
_x000D_</t>
  </si>
  <si>
    <t>工場塗装費
_x000D_</t>
  </si>
  <si>
    <t>鋼管杭工場塗装
_x000D_</t>
  </si>
  <si>
    <t>前処理費
_x000D_</t>
  </si>
  <si>
    <t>㎡</t>
  </si>
  <si>
    <t>工場ブラスト加工
_x000D_</t>
  </si>
  <si>
    <t>工場塗装
_x000D_</t>
  </si>
  <si>
    <t>工場塗装
_x000D_C-5,,</t>
  </si>
  <si>
    <t>間接製作費
_x000D_</t>
  </si>
  <si>
    <t>工場管理費
_x000D_</t>
  </si>
  <si>
    <t>架設工事原価
_x000D_</t>
  </si>
  <si>
    <t>直接工事費
_x000D_</t>
  </si>
  <si>
    <t>現場塗装費
_x000D_</t>
  </si>
  <si>
    <t>現場ブラスト処理費
_x000D_</t>
  </si>
  <si>
    <t>現場ブラスト処理
_x000D_</t>
  </si>
  <si>
    <t>現場塗装費
_x000D_F-13</t>
  </si>
  <si>
    <t>現場塗装
_x000D_外面F-13</t>
  </si>
  <si>
    <t>鋼管杭打設
_x000D_</t>
  </si>
  <si>
    <t>AP1鋼管杭打設
_x000D_</t>
  </si>
  <si>
    <t>本</t>
  </si>
  <si>
    <t>AP1基礎杭打設
_x000D_B工法(ﾎﾞｰﾘﾝｸﾞﾏｼﾝ工法),鋼管杭,30kW級,モルタル,430＜(D)≦510,Ｌ≦10</t>
  </si>
  <si>
    <t>AP2鋼管杭打設
_x000D_</t>
  </si>
  <si>
    <t>AP2基礎杭打設
_x000D_B工法(ﾎﾞｰﾘﾝｸﾞﾏｼﾝ工法),鋼管杭,30kW級,モルタル,430＜(D)≦510,Ｌ≦10</t>
  </si>
  <si>
    <t>杭頭切断工
_x000D_</t>
  </si>
  <si>
    <t>ｍ</t>
  </si>
  <si>
    <t>ガス切断
_x000D_13～17mm</t>
  </si>
  <si>
    <t>継手溶接
_x000D_杭継ぎ部（地中）</t>
  </si>
  <si>
    <t>現場溶接
_x000D_</t>
  </si>
  <si>
    <t>杭先端穴明工
_x000D_</t>
  </si>
  <si>
    <t>箇所</t>
  </si>
  <si>
    <t>杭先端穴明工
_x000D_3カ所/本,,</t>
  </si>
  <si>
    <t>杭頭ブロック設置
_x000D_</t>
  </si>
  <si>
    <t>基</t>
  </si>
  <si>
    <t>ゴム支承装置取付
_x000D_</t>
  </si>
  <si>
    <t>可動ゴム支承装置取付
_x000D_</t>
  </si>
  <si>
    <t>輸送費
_x000D_</t>
  </si>
  <si>
    <t>鋼管杭輸送費
_x000D_</t>
  </si>
  <si>
    <t>資材輸送費
_x000D_</t>
  </si>
  <si>
    <t>輸送費(鋼橋)
_x000D_トラス・アーチ・ラーメン,28,4.147,,0</t>
  </si>
  <si>
    <t>仮設費
_x000D_</t>
  </si>
  <si>
    <t>支保工足場工
_x000D_</t>
  </si>
  <si>
    <t>空m3</t>
  </si>
  <si>
    <t>単管足場
_x000D_</t>
  </si>
  <si>
    <t>掛㎡</t>
  </si>
  <si>
    <t>足場工
_x000D_あり,単管,なし</t>
  </si>
  <si>
    <t>間接工事費
_x000D_</t>
  </si>
  <si>
    <t>共通仮設費
_x000D_</t>
  </si>
  <si>
    <t>共通仮設費（率計上分）
_x000D_</t>
  </si>
  <si>
    <t>現場管理費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</si>
  <si>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</si>
  <si>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</si>
  <si>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</si>
  <si>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</si>
  <si>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</si>
  <si>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</si>
  <si>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</si>
  <si>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</si>
  <si>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</si>
  <si>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Ｒ８徳耕　広域　徳島東部４期　１の５工区路床工事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</si>
</sst>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5"/>
  <sheetViews>
    <sheetView showGridLines="0" tabSelected="1" zoomScaleNormal="100" zoomScaleSheetLayoutView="100" workbookViewId="0">
      <selection activeCell="A9" sqref="A9:D9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46"/>
      <c r="G3" s="46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46"/>
      <c r="G4" s="46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46"/>
      <c r="G5" s="46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47" t="s">
        <v>3</v>
      </c>
      <c r="B7" s="47"/>
      <c r="C7" s="47"/>
      <c r="D7" s="47"/>
      <c r="E7" s="47"/>
      <c r="F7" s="47"/>
      <c r="G7" s="47"/>
      <c r="H7" s="1"/>
      <c r="I7" s="1"/>
      <c r="J7" s="1"/>
    </row>
    <row r="8" spans="1:10" ht="11.25" customHeight="1" x14ac:dyDescent="0.2">
      <c r="A8" s="3" t="s">
        <v>4</v>
      </c>
      <c r="B8" s="42" t="s">
        <v>86</v>
      </c>
      <c r="C8" s="42"/>
      <c r="D8" s="42"/>
      <c r="E8" s="42"/>
      <c r="F8" s="42"/>
      <c r="G8" s="42"/>
      <c r="H8" s="1"/>
      <c r="I8" s="1"/>
      <c r="J8" s="1"/>
    </row>
    <row r="9" spans="1:10" ht="11.25" customHeight="1" x14ac:dyDescent="0.2">
      <c r="A9" s="43" t="s">
        <v>5</v>
      </c>
      <c r="B9" s="44"/>
      <c r="C9" s="44"/>
      <c r="D9" s="45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2">
      <c r="A10" s="32" t="s">
        <v>11</v>
      </c>
      <c r="B10" s="33"/>
      <c r="C10" s="33"/>
      <c r="D10" s="34"/>
      <c r="E10" s="10" t="s">
        <v>12</v>
      </c>
      <c r="F10" s="11">
        <v>1</v>
      </c>
      <c r="G10" s="12">
        <f>+G12+G36</f>
        <v>0</v>
      </c>
      <c r="H10" s="13"/>
      <c r="I10" s="14">
        <v>1</v>
      </c>
      <c r="J10" s="14"/>
    </row>
    <row r="11" spans="1:10" s="28" customFormat="1" ht="42" customHeight="1" x14ac:dyDescent="0.2">
      <c r="A11" s="9"/>
      <c r="B11" s="29" t="s">
        <v>81</v>
      </c>
      <c r="C11" s="29"/>
      <c r="D11" s="30"/>
      <c r="E11" s="23" t="s">
        <v>12</v>
      </c>
      <c r="F11" s="24">
        <v>1</v>
      </c>
      <c r="G11" s="25"/>
      <c r="H11" s="26"/>
      <c r="I11" s="27"/>
      <c r="J11" s="27"/>
    </row>
    <row r="12" spans="1:10" ht="42" customHeight="1" x14ac:dyDescent="0.2">
      <c r="A12" s="32" t="s">
        <v>13</v>
      </c>
      <c r="B12" s="33"/>
      <c r="C12" s="33"/>
      <c r="D12" s="34"/>
      <c r="E12" s="10" t="s">
        <v>12</v>
      </c>
      <c r="F12" s="11">
        <v>1</v>
      </c>
      <c r="G12" s="12">
        <f>+G13+G34</f>
        <v>0</v>
      </c>
      <c r="H12" s="13"/>
      <c r="I12" s="14">
        <v>2</v>
      </c>
      <c r="J12" s="14"/>
    </row>
    <row r="13" spans="1:10" ht="42" customHeight="1" x14ac:dyDescent="0.2">
      <c r="A13" s="32" t="s">
        <v>14</v>
      </c>
      <c r="B13" s="33"/>
      <c r="C13" s="33"/>
      <c r="D13" s="34"/>
      <c r="E13" s="10" t="s">
        <v>12</v>
      </c>
      <c r="F13" s="11">
        <v>1</v>
      </c>
      <c r="G13" s="12">
        <f>+G16+G27</f>
        <v>0</v>
      </c>
      <c r="H13" s="13"/>
      <c r="I13" s="14">
        <v>3</v>
      </c>
      <c r="J13" s="14"/>
    </row>
    <row r="14" spans="1:10" s="28" customFormat="1" ht="42" customHeight="1" x14ac:dyDescent="0.2">
      <c r="A14" s="9"/>
      <c r="B14" s="31" t="s">
        <v>82</v>
      </c>
      <c r="C14" s="31"/>
      <c r="D14" s="31"/>
      <c r="E14" s="23" t="s">
        <v>12</v>
      </c>
      <c r="F14" s="24">
        <v>1</v>
      </c>
      <c r="G14" s="25"/>
      <c r="H14" s="26"/>
      <c r="I14" s="22"/>
      <c r="J14" s="22"/>
    </row>
    <row r="15" spans="1:10" s="28" customFormat="1" ht="42" customHeight="1" x14ac:dyDescent="0.2">
      <c r="A15" s="9"/>
      <c r="B15" s="31" t="s">
        <v>83</v>
      </c>
      <c r="C15" s="31"/>
      <c r="D15" s="31"/>
      <c r="E15" s="23" t="s">
        <v>12</v>
      </c>
      <c r="F15" s="24">
        <v>1</v>
      </c>
      <c r="G15" s="25"/>
      <c r="H15" s="26"/>
      <c r="I15" s="22"/>
      <c r="J15" s="22"/>
    </row>
    <row r="16" spans="1:10" ht="42" customHeight="1" x14ac:dyDescent="0.2">
      <c r="A16" s="32" t="s">
        <v>15</v>
      </c>
      <c r="B16" s="33"/>
      <c r="C16" s="33"/>
      <c r="D16" s="34"/>
      <c r="E16" s="10" t="s">
        <v>12</v>
      </c>
      <c r="F16" s="11">
        <v>1</v>
      </c>
      <c r="G16" s="12">
        <f>+G17</f>
        <v>0</v>
      </c>
      <c r="H16" s="13"/>
      <c r="I16" s="14">
        <v>4</v>
      </c>
      <c r="J16" s="14">
        <v>1</v>
      </c>
    </row>
    <row r="17" spans="1:10" ht="42" customHeight="1" x14ac:dyDescent="0.2">
      <c r="A17" s="15"/>
      <c r="B17" s="33" t="s">
        <v>16</v>
      </c>
      <c r="C17" s="33"/>
      <c r="D17" s="34"/>
      <c r="E17" s="10" t="s">
        <v>12</v>
      </c>
      <c r="F17" s="11">
        <v>1</v>
      </c>
      <c r="G17" s="12">
        <f>+G18+G22</f>
        <v>0</v>
      </c>
      <c r="H17" s="13"/>
      <c r="I17" s="14">
        <v>5</v>
      </c>
      <c r="J17" s="14">
        <v>2</v>
      </c>
    </row>
    <row r="18" spans="1:10" ht="42" customHeight="1" x14ac:dyDescent="0.2">
      <c r="A18" s="15"/>
      <c r="B18" s="16"/>
      <c r="C18" s="33" t="s">
        <v>17</v>
      </c>
      <c r="D18" s="34"/>
      <c r="E18" s="10" t="s">
        <v>12</v>
      </c>
      <c r="F18" s="11">
        <v>1</v>
      </c>
      <c r="G18" s="12">
        <f>+G19</f>
        <v>0</v>
      </c>
      <c r="H18" s="13"/>
      <c r="I18" s="14">
        <v>6</v>
      </c>
      <c r="J18" s="14">
        <v>3</v>
      </c>
    </row>
    <row r="19" spans="1:10" ht="42" customHeight="1" x14ac:dyDescent="0.2">
      <c r="A19" s="15"/>
      <c r="B19" s="16"/>
      <c r="C19" s="16"/>
      <c r="D19" s="17" t="s">
        <v>18</v>
      </c>
      <c r="E19" s="10" t="s">
        <v>12</v>
      </c>
      <c r="F19" s="11">
        <v>1</v>
      </c>
      <c r="G19" s="12">
        <f>+G20+G21</f>
        <v>0</v>
      </c>
      <c r="H19" s="13"/>
      <c r="I19" s="14">
        <v>7</v>
      </c>
      <c r="J19" s="14">
        <v>4</v>
      </c>
    </row>
    <row r="20" spans="1:10" ht="42" customHeight="1" x14ac:dyDescent="0.2">
      <c r="A20" s="15"/>
      <c r="B20" s="16"/>
      <c r="C20" s="16"/>
      <c r="D20" s="17" t="s">
        <v>19</v>
      </c>
      <c r="E20" s="10" t="s">
        <v>20</v>
      </c>
      <c r="F20" s="11">
        <v>3864</v>
      </c>
      <c r="G20" s="18"/>
      <c r="H20" s="13"/>
      <c r="I20" s="14">
        <v>8</v>
      </c>
      <c r="J20" s="14">
        <v>4</v>
      </c>
    </row>
    <row r="21" spans="1:10" ht="42" customHeight="1" x14ac:dyDescent="0.2">
      <c r="A21" s="15"/>
      <c r="B21" s="16"/>
      <c r="C21" s="16"/>
      <c r="D21" s="17" t="s">
        <v>21</v>
      </c>
      <c r="E21" s="10" t="s">
        <v>12</v>
      </c>
      <c r="F21" s="11">
        <v>1</v>
      </c>
      <c r="G21" s="18"/>
      <c r="H21" s="13"/>
      <c r="I21" s="14">
        <v>9</v>
      </c>
      <c r="J21" s="14">
        <v>4</v>
      </c>
    </row>
    <row r="22" spans="1:10" ht="42" customHeight="1" x14ac:dyDescent="0.2">
      <c r="A22" s="15"/>
      <c r="B22" s="16"/>
      <c r="C22" s="33" t="s">
        <v>22</v>
      </c>
      <c r="D22" s="34"/>
      <c r="E22" s="10" t="s">
        <v>12</v>
      </c>
      <c r="F22" s="11">
        <v>1</v>
      </c>
      <c r="G22" s="12">
        <f>+G23+G25</f>
        <v>0</v>
      </c>
      <c r="H22" s="13"/>
      <c r="I22" s="14">
        <v>10</v>
      </c>
      <c r="J22" s="14">
        <v>3</v>
      </c>
    </row>
    <row r="23" spans="1:10" ht="42" customHeight="1" x14ac:dyDescent="0.2">
      <c r="A23" s="15"/>
      <c r="B23" s="16"/>
      <c r="C23" s="16"/>
      <c r="D23" s="17" t="s">
        <v>23</v>
      </c>
      <c r="E23" s="10" t="s">
        <v>24</v>
      </c>
      <c r="F23" s="11">
        <v>2</v>
      </c>
      <c r="G23" s="12">
        <f>+G24</f>
        <v>0</v>
      </c>
      <c r="H23" s="13"/>
      <c r="I23" s="14">
        <v>11</v>
      </c>
      <c r="J23" s="14">
        <v>4</v>
      </c>
    </row>
    <row r="24" spans="1:10" ht="42" customHeight="1" x14ac:dyDescent="0.2">
      <c r="A24" s="15"/>
      <c r="B24" s="16"/>
      <c r="C24" s="16"/>
      <c r="D24" s="17" t="s">
        <v>25</v>
      </c>
      <c r="E24" s="10" t="s">
        <v>24</v>
      </c>
      <c r="F24" s="11">
        <v>1</v>
      </c>
      <c r="G24" s="18"/>
      <c r="H24" s="13"/>
      <c r="I24" s="14">
        <v>12</v>
      </c>
      <c r="J24" s="14">
        <v>4</v>
      </c>
    </row>
    <row r="25" spans="1:10" ht="42" customHeight="1" x14ac:dyDescent="0.2">
      <c r="A25" s="15"/>
      <c r="B25" s="16"/>
      <c r="C25" s="16"/>
      <c r="D25" s="17" t="s">
        <v>26</v>
      </c>
      <c r="E25" s="10" t="s">
        <v>24</v>
      </c>
      <c r="F25" s="11">
        <v>3</v>
      </c>
      <c r="G25" s="12">
        <f>+G26</f>
        <v>0</v>
      </c>
      <c r="H25" s="13"/>
      <c r="I25" s="14">
        <v>13</v>
      </c>
      <c r="J25" s="14">
        <v>4</v>
      </c>
    </row>
    <row r="26" spans="1:10" ht="42" customHeight="1" x14ac:dyDescent="0.2">
      <c r="A26" s="15"/>
      <c r="B26" s="16"/>
      <c r="C26" s="16"/>
      <c r="D26" s="17" t="s">
        <v>27</v>
      </c>
      <c r="E26" s="10" t="s">
        <v>24</v>
      </c>
      <c r="F26" s="11">
        <v>1</v>
      </c>
      <c r="G26" s="18"/>
      <c r="H26" s="13"/>
      <c r="I26" s="14">
        <v>14</v>
      </c>
      <c r="J26" s="14">
        <v>4</v>
      </c>
    </row>
    <row r="27" spans="1:10" ht="42" customHeight="1" x14ac:dyDescent="0.2">
      <c r="A27" s="32" t="s">
        <v>28</v>
      </c>
      <c r="B27" s="33"/>
      <c r="C27" s="33"/>
      <c r="D27" s="34"/>
      <c r="E27" s="10" t="s">
        <v>12</v>
      </c>
      <c r="F27" s="11">
        <v>1</v>
      </c>
      <c r="G27" s="12">
        <f>+G28</f>
        <v>0</v>
      </c>
      <c r="H27" s="13"/>
      <c r="I27" s="14">
        <v>15</v>
      </c>
      <c r="J27" s="14">
        <v>1</v>
      </c>
    </row>
    <row r="28" spans="1:10" ht="42" customHeight="1" x14ac:dyDescent="0.2">
      <c r="A28" s="15"/>
      <c r="B28" s="33" t="s">
        <v>29</v>
      </c>
      <c r="C28" s="33"/>
      <c r="D28" s="34"/>
      <c r="E28" s="10" t="s">
        <v>12</v>
      </c>
      <c r="F28" s="11">
        <v>1</v>
      </c>
      <c r="G28" s="12">
        <f>+G29</f>
        <v>0</v>
      </c>
      <c r="H28" s="13"/>
      <c r="I28" s="14">
        <v>16</v>
      </c>
      <c r="J28" s="14">
        <v>2</v>
      </c>
    </row>
    <row r="29" spans="1:10" ht="42" customHeight="1" x14ac:dyDescent="0.2">
      <c r="A29" s="15"/>
      <c r="B29" s="16"/>
      <c r="C29" s="33" t="s">
        <v>30</v>
      </c>
      <c r="D29" s="34"/>
      <c r="E29" s="10" t="s">
        <v>12</v>
      </c>
      <c r="F29" s="11">
        <v>1</v>
      </c>
      <c r="G29" s="12">
        <f>+G30+G32</f>
        <v>0</v>
      </c>
      <c r="H29" s="13"/>
      <c r="I29" s="14">
        <v>17</v>
      </c>
      <c r="J29" s="14">
        <v>3</v>
      </c>
    </row>
    <row r="30" spans="1:10" ht="42" customHeight="1" x14ac:dyDescent="0.2">
      <c r="A30" s="15"/>
      <c r="B30" s="16"/>
      <c r="C30" s="16"/>
      <c r="D30" s="17" t="s">
        <v>31</v>
      </c>
      <c r="E30" s="10" t="s">
        <v>32</v>
      </c>
      <c r="F30" s="11">
        <v>20.8</v>
      </c>
      <c r="G30" s="12">
        <f>+G31</f>
        <v>0</v>
      </c>
      <c r="H30" s="13"/>
      <c r="I30" s="14">
        <v>18</v>
      </c>
      <c r="J30" s="14">
        <v>4</v>
      </c>
    </row>
    <row r="31" spans="1:10" ht="42" customHeight="1" x14ac:dyDescent="0.2">
      <c r="A31" s="15"/>
      <c r="B31" s="16"/>
      <c r="C31" s="16"/>
      <c r="D31" s="17" t="s">
        <v>33</v>
      </c>
      <c r="E31" s="10" t="s">
        <v>32</v>
      </c>
      <c r="F31" s="11">
        <v>1</v>
      </c>
      <c r="G31" s="18"/>
      <c r="H31" s="13"/>
      <c r="I31" s="14">
        <v>19</v>
      </c>
      <c r="J31" s="14">
        <v>4</v>
      </c>
    </row>
    <row r="32" spans="1:10" ht="42" customHeight="1" x14ac:dyDescent="0.2">
      <c r="A32" s="15"/>
      <c r="B32" s="16"/>
      <c r="C32" s="16"/>
      <c r="D32" s="17" t="s">
        <v>34</v>
      </c>
      <c r="E32" s="10" t="s">
        <v>32</v>
      </c>
      <c r="F32" s="11">
        <v>20.8</v>
      </c>
      <c r="G32" s="12">
        <f>+G33</f>
        <v>0</v>
      </c>
      <c r="H32" s="13"/>
      <c r="I32" s="14">
        <v>20</v>
      </c>
      <c r="J32" s="14">
        <v>4</v>
      </c>
    </row>
    <row r="33" spans="1:10" ht="42" customHeight="1" x14ac:dyDescent="0.2">
      <c r="A33" s="15"/>
      <c r="B33" s="16"/>
      <c r="C33" s="16"/>
      <c r="D33" s="17" t="s">
        <v>35</v>
      </c>
      <c r="E33" s="10" t="s">
        <v>32</v>
      </c>
      <c r="F33" s="11">
        <v>1</v>
      </c>
      <c r="G33" s="18"/>
      <c r="H33" s="13"/>
      <c r="I33" s="14">
        <v>21</v>
      </c>
      <c r="J33" s="14">
        <v>4</v>
      </c>
    </row>
    <row r="34" spans="1:10" ht="42" customHeight="1" x14ac:dyDescent="0.2">
      <c r="A34" s="32" t="s">
        <v>36</v>
      </c>
      <c r="B34" s="33"/>
      <c r="C34" s="33"/>
      <c r="D34" s="34"/>
      <c r="E34" s="10" t="s">
        <v>12</v>
      </c>
      <c r="F34" s="11">
        <v>1</v>
      </c>
      <c r="G34" s="12">
        <f>+G35</f>
        <v>0</v>
      </c>
      <c r="H34" s="13"/>
      <c r="I34" s="14">
        <v>22</v>
      </c>
      <c r="J34" s="14"/>
    </row>
    <row r="35" spans="1:10" ht="42" customHeight="1" x14ac:dyDescent="0.2">
      <c r="A35" s="32" t="s">
        <v>37</v>
      </c>
      <c r="B35" s="33"/>
      <c r="C35" s="33"/>
      <c r="D35" s="34"/>
      <c r="E35" s="10" t="s">
        <v>12</v>
      </c>
      <c r="F35" s="11">
        <v>1</v>
      </c>
      <c r="G35" s="18"/>
      <c r="H35" s="13"/>
      <c r="I35" s="14">
        <v>23</v>
      </c>
      <c r="J35" s="14"/>
    </row>
    <row r="36" spans="1:10" ht="42" customHeight="1" x14ac:dyDescent="0.2">
      <c r="A36" s="32" t="s">
        <v>38</v>
      </c>
      <c r="B36" s="33"/>
      <c r="C36" s="33"/>
      <c r="D36" s="34"/>
      <c r="E36" s="10" t="s">
        <v>12</v>
      </c>
      <c r="F36" s="11">
        <v>1</v>
      </c>
      <c r="G36" s="12">
        <f>+G37+G75</f>
        <v>0</v>
      </c>
      <c r="H36" s="13"/>
      <c r="I36" s="14">
        <v>24</v>
      </c>
      <c r="J36" s="14"/>
    </row>
    <row r="37" spans="1:10" ht="42" customHeight="1" x14ac:dyDescent="0.2">
      <c r="A37" s="32" t="s">
        <v>39</v>
      </c>
      <c r="B37" s="33"/>
      <c r="C37" s="33"/>
      <c r="D37" s="34"/>
      <c r="E37" s="10" t="s">
        <v>12</v>
      </c>
      <c r="F37" s="11">
        <v>1</v>
      </c>
      <c r="G37" s="12">
        <f>+G40+G47+G63+G69</f>
        <v>0</v>
      </c>
      <c r="H37" s="13"/>
      <c r="I37" s="14">
        <v>25</v>
      </c>
      <c r="J37" s="14">
        <v>20</v>
      </c>
    </row>
    <row r="38" spans="1:10" s="28" customFormat="1" ht="42" customHeight="1" x14ac:dyDescent="0.2">
      <c r="A38" s="9"/>
      <c r="B38" s="31" t="s">
        <v>82</v>
      </c>
      <c r="C38" s="31"/>
      <c r="D38" s="31"/>
      <c r="E38" s="23" t="s">
        <v>12</v>
      </c>
      <c r="F38" s="24">
        <v>1</v>
      </c>
      <c r="G38" s="25"/>
      <c r="H38" s="26"/>
      <c r="I38" s="22"/>
      <c r="J38" s="22"/>
    </row>
    <row r="39" spans="1:10" s="28" customFormat="1" ht="42" customHeight="1" x14ac:dyDescent="0.2">
      <c r="A39" s="9"/>
      <c r="B39" s="31" t="s">
        <v>83</v>
      </c>
      <c r="C39" s="31"/>
      <c r="D39" s="31"/>
      <c r="E39" s="23" t="s">
        <v>12</v>
      </c>
      <c r="F39" s="24">
        <v>1</v>
      </c>
      <c r="G39" s="25"/>
      <c r="H39" s="26"/>
      <c r="I39" s="22"/>
      <c r="J39" s="22"/>
    </row>
    <row r="40" spans="1:10" ht="42" customHeight="1" x14ac:dyDescent="0.2">
      <c r="A40" s="15"/>
      <c r="B40" s="33" t="s">
        <v>40</v>
      </c>
      <c r="C40" s="33"/>
      <c r="D40" s="34"/>
      <c r="E40" s="10" t="s">
        <v>12</v>
      </c>
      <c r="F40" s="11">
        <v>1</v>
      </c>
      <c r="G40" s="12">
        <f>+G41+G44</f>
        <v>0</v>
      </c>
      <c r="H40" s="13"/>
      <c r="I40" s="14">
        <v>26</v>
      </c>
      <c r="J40" s="14">
        <v>2</v>
      </c>
    </row>
    <row r="41" spans="1:10" ht="42" customHeight="1" x14ac:dyDescent="0.2">
      <c r="A41" s="15"/>
      <c r="B41" s="16"/>
      <c r="C41" s="33" t="s">
        <v>31</v>
      </c>
      <c r="D41" s="34"/>
      <c r="E41" s="10" t="s">
        <v>12</v>
      </c>
      <c r="F41" s="11">
        <v>1</v>
      </c>
      <c r="G41" s="12">
        <f>+G42</f>
        <v>0</v>
      </c>
      <c r="H41" s="13"/>
      <c r="I41" s="14">
        <v>27</v>
      </c>
      <c r="J41" s="14">
        <v>3</v>
      </c>
    </row>
    <row r="42" spans="1:10" ht="42" customHeight="1" x14ac:dyDescent="0.2">
      <c r="A42" s="15"/>
      <c r="B42" s="16"/>
      <c r="C42" s="16"/>
      <c r="D42" s="17" t="s">
        <v>41</v>
      </c>
      <c r="E42" s="10" t="s">
        <v>32</v>
      </c>
      <c r="F42" s="11">
        <v>1.8</v>
      </c>
      <c r="G42" s="12">
        <f>+G43</f>
        <v>0</v>
      </c>
      <c r="H42" s="13"/>
      <c r="I42" s="14">
        <v>28</v>
      </c>
      <c r="J42" s="14">
        <v>4</v>
      </c>
    </row>
    <row r="43" spans="1:10" ht="42" customHeight="1" x14ac:dyDescent="0.2">
      <c r="A43" s="15"/>
      <c r="B43" s="16"/>
      <c r="C43" s="16"/>
      <c r="D43" s="17" t="s">
        <v>42</v>
      </c>
      <c r="E43" s="10" t="s">
        <v>32</v>
      </c>
      <c r="F43" s="11">
        <v>1</v>
      </c>
      <c r="G43" s="18"/>
      <c r="H43" s="13"/>
      <c r="I43" s="14">
        <v>29</v>
      </c>
      <c r="J43" s="14">
        <v>4</v>
      </c>
    </row>
    <row r="44" spans="1:10" ht="42" customHeight="1" x14ac:dyDescent="0.2">
      <c r="A44" s="15"/>
      <c r="B44" s="16"/>
      <c r="C44" s="33" t="s">
        <v>40</v>
      </c>
      <c r="D44" s="34"/>
      <c r="E44" s="10" t="s">
        <v>12</v>
      </c>
      <c r="F44" s="11">
        <v>1</v>
      </c>
      <c r="G44" s="12">
        <f>+G45</f>
        <v>0</v>
      </c>
      <c r="H44" s="13"/>
      <c r="I44" s="14">
        <v>30</v>
      </c>
      <c r="J44" s="14">
        <v>3</v>
      </c>
    </row>
    <row r="45" spans="1:10" ht="42" customHeight="1" x14ac:dyDescent="0.2">
      <c r="A45" s="15"/>
      <c r="B45" s="16"/>
      <c r="C45" s="16"/>
      <c r="D45" s="17" t="s">
        <v>43</v>
      </c>
      <c r="E45" s="10" t="s">
        <v>32</v>
      </c>
      <c r="F45" s="11">
        <v>1.8</v>
      </c>
      <c r="G45" s="12">
        <f>+G46</f>
        <v>0</v>
      </c>
      <c r="H45" s="13"/>
      <c r="I45" s="14">
        <v>31</v>
      </c>
      <c r="J45" s="14">
        <v>4</v>
      </c>
    </row>
    <row r="46" spans="1:10" ht="42" customHeight="1" x14ac:dyDescent="0.2">
      <c r="A46" s="15"/>
      <c r="B46" s="16"/>
      <c r="C46" s="16"/>
      <c r="D46" s="17" t="s">
        <v>44</v>
      </c>
      <c r="E46" s="10" t="s">
        <v>32</v>
      </c>
      <c r="F46" s="11">
        <v>1</v>
      </c>
      <c r="G46" s="18"/>
      <c r="H46" s="13"/>
      <c r="I46" s="14">
        <v>32</v>
      </c>
      <c r="J46" s="14">
        <v>4</v>
      </c>
    </row>
    <row r="47" spans="1:10" ht="42" customHeight="1" x14ac:dyDescent="0.2">
      <c r="A47" s="15"/>
      <c r="B47" s="33" t="s">
        <v>45</v>
      </c>
      <c r="C47" s="33"/>
      <c r="D47" s="34"/>
      <c r="E47" s="10" t="s">
        <v>12</v>
      </c>
      <c r="F47" s="11">
        <v>1</v>
      </c>
      <c r="G47" s="12">
        <f>+G48</f>
        <v>0</v>
      </c>
      <c r="H47" s="13"/>
      <c r="I47" s="14">
        <v>33</v>
      </c>
      <c r="J47" s="14">
        <v>2</v>
      </c>
    </row>
    <row r="48" spans="1:10" ht="42" customHeight="1" x14ac:dyDescent="0.2">
      <c r="A48" s="15"/>
      <c r="B48" s="16"/>
      <c r="C48" s="33" t="s">
        <v>45</v>
      </c>
      <c r="D48" s="34"/>
      <c r="E48" s="10" t="s">
        <v>12</v>
      </c>
      <c r="F48" s="11">
        <v>1</v>
      </c>
      <c r="G48" s="12">
        <f>+G49+G51+G53+G55+G57+G59+G61</f>
        <v>0</v>
      </c>
      <c r="H48" s="13"/>
      <c r="I48" s="14">
        <v>34</v>
      </c>
      <c r="J48" s="14">
        <v>3</v>
      </c>
    </row>
    <row r="49" spans="1:10" ht="42" customHeight="1" x14ac:dyDescent="0.2">
      <c r="A49" s="15"/>
      <c r="B49" s="16"/>
      <c r="C49" s="16"/>
      <c r="D49" s="17" t="s">
        <v>46</v>
      </c>
      <c r="E49" s="10" t="s">
        <v>47</v>
      </c>
      <c r="F49" s="11">
        <v>1</v>
      </c>
      <c r="G49" s="12">
        <f>+G50</f>
        <v>0</v>
      </c>
      <c r="H49" s="13"/>
      <c r="I49" s="14">
        <v>35</v>
      </c>
      <c r="J49" s="14">
        <v>4</v>
      </c>
    </row>
    <row r="50" spans="1:10" ht="42" customHeight="1" x14ac:dyDescent="0.2">
      <c r="A50" s="15"/>
      <c r="B50" s="16"/>
      <c r="C50" s="16"/>
      <c r="D50" s="17" t="s">
        <v>48</v>
      </c>
      <c r="E50" s="10" t="s">
        <v>47</v>
      </c>
      <c r="F50" s="11">
        <v>1</v>
      </c>
      <c r="G50" s="18"/>
      <c r="H50" s="13"/>
      <c r="I50" s="14">
        <v>36</v>
      </c>
      <c r="J50" s="14">
        <v>4</v>
      </c>
    </row>
    <row r="51" spans="1:10" ht="42" customHeight="1" x14ac:dyDescent="0.2">
      <c r="A51" s="15"/>
      <c r="B51" s="16"/>
      <c r="C51" s="16"/>
      <c r="D51" s="17" t="s">
        <v>49</v>
      </c>
      <c r="E51" s="10" t="s">
        <v>47</v>
      </c>
      <c r="F51" s="11">
        <v>1</v>
      </c>
      <c r="G51" s="12">
        <f>+G52</f>
        <v>0</v>
      </c>
      <c r="H51" s="13"/>
      <c r="I51" s="14">
        <v>37</v>
      </c>
      <c r="J51" s="14">
        <v>4</v>
      </c>
    </row>
    <row r="52" spans="1:10" ht="42" customHeight="1" x14ac:dyDescent="0.2">
      <c r="A52" s="15"/>
      <c r="B52" s="16"/>
      <c r="C52" s="16"/>
      <c r="D52" s="17" t="s">
        <v>50</v>
      </c>
      <c r="E52" s="10" t="s">
        <v>47</v>
      </c>
      <c r="F52" s="11">
        <v>1</v>
      </c>
      <c r="G52" s="18"/>
      <c r="H52" s="13"/>
      <c r="I52" s="14">
        <v>38</v>
      </c>
      <c r="J52" s="14">
        <v>4</v>
      </c>
    </row>
    <row r="53" spans="1:10" ht="42" customHeight="1" x14ac:dyDescent="0.2">
      <c r="A53" s="15"/>
      <c r="B53" s="16"/>
      <c r="C53" s="16"/>
      <c r="D53" s="17" t="s">
        <v>51</v>
      </c>
      <c r="E53" s="10" t="s">
        <v>52</v>
      </c>
      <c r="F53" s="11">
        <v>3.1</v>
      </c>
      <c r="G53" s="12">
        <f>+G54</f>
        <v>0</v>
      </c>
      <c r="H53" s="13"/>
      <c r="I53" s="14">
        <v>39</v>
      </c>
      <c r="J53" s="14">
        <v>4</v>
      </c>
    </row>
    <row r="54" spans="1:10" ht="42" customHeight="1" x14ac:dyDescent="0.2">
      <c r="A54" s="15"/>
      <c r="B54" s="16"/>
      <c r="C54" s="16"/>
      <c r="D54" s="17" t="s">
        <v>53</v>
      </c>
      <c r="E54" s="10" t="s">
        <v>52</v>
      </c>
      <c r="F54" s="11">
        <v>1</v>
      </c>
      <c r="G54" s="18"/>
      <c r="H54" s="13"/>
      <c r="I54" s="14">
        <v>40</v>
      </c>
      <c r="J54" s="14">
        <v>4</v>
      </c>
    </row>
    <row r="55" spans="1:10" ht="42" customHeight="1" x14ac:dyDescent="0.2">
      <c r="A55" s="15"/>
      <c r="B55" s="16"/>
      <c r="C55" s="16"/>
      <c r="D55" s="17" t="s">
        <v>54</v>
      </c>
      <c r="E55" s="10" t="s">
        <v>52</v>
      </c>
      <c r="F55" s="11">
        <v>0.78500000000000003</v>
      </c>
      <c r="G55" s="12">
        <f>+G56</f>
        <v>0</v>
      </c>
      <c r="H55" s="13"/>
      <c r="I55" s="14">
        <v>41</v>
      </c>
      <c r="J55" s="14">
        <v>4</v>
      </c>
    </row>
    <row r="56" spans="1:10" ht="42" customHeight="1" x14ac:dyDescent="0.2">
      <c r="A56" s="15"/>
      <c r="B56" s="16"/>
      <c r="C56" s="16"/>
      <c r="D56" s="17" t="s">
        <v>55</v>
      </c>
      <c r="E56" s="10" t="s">
        <v>52</v>
      </c>
      <c r="F56" s="11">
        <v>1</v>
      </c>
      <c r="G56" s="18"/>
      <c r="H56" s="13"/>
      <c r="I56" s="14">
        <v>42</v>
      </c>
      <c r="J56" s="14">
        <v>4</v>
      </c>
    </row>
    <row r="57" spans="1:10" ht="42" customHeight="1" x14ac:dyDescent="0.2">
      <c r="A57" s="15"/>
      <c r="B57" s="16"/>
      <c r="C57" s="16"/>
      <c r="D57" s="17" t="s">
        <v>56</v>
      </c>
      <c r="E57" s="10" t="s">
        <v>57</v>
      </c>
      <c r="F57" s="11">
        <v>6</v>
      </c>
      <c r="G57" s="12">
        <f>+G58</f>
        <v>0</v>
      </c>
      <c r="H57" s="13"/>
      <c r="I57" s="14">
        <v>43</v>
      </c>
      <c r="J57" s="14">
        <v>4</v>
      </c>
    </row>
    <row r="58" spans="1:10" ht="42" customHeight="1" x14ac:dyDescent="0.2">
      <c r="A58" s="15"/>
      <c r="B58" s="16"/>
      <c r="C58" s="16"/>
      <c r="D58" s="17" t="s">
        <v>58</v>
      </c>
      <c r="E58" s="10" t="s">
        <v>57</v>
      </c>
      <c r="F58" s="11">
        <v>1</v>
      </c>
      <c r="G58" s="18"/>
      <c r="H58" s="13"/>
      <c r="I58" s="14">
        <v>44</v>
      </c>
      <c r="J58" s="14">
        <v>4</v>
      </c>
    </row>
    <row r="59" spans="1:10" ht="42" customHeight="1" x14ac:dyDescent="0.2">
      <c r="A59" s="15"/>
      <c r="B59" s="16"/>
      <c r="C59" s="16"/>
      <c r="D59" s="17" t="s">
        <v>59</v>
      </c>
      <c r="E59" s="10" t="s">
        <v>60</v>
      </c>
      <c r="F59" s="11">
        <v>2</v>
      </c>
      <c r="G59" s="12">
        <f>+G60</f>
        <v>0</v>
      </c>
      <c r="H59" s="13"/>
      <c r="I59" s="14">
        <v>45</v>
      </c>
      <c r="J59" s="14">
        <v>4</v>
      </c>
    </row>
    <row r="60" spans="1:10" ht="42" customHeight="1" x14ac:dyDescent="0.2">
      <c r="A60" s="15"/>
      <c r="B60" s="16"/>
      <c r="C60" s="16"/>
      <c r="D60" s="17" t="s">
        <v>59</v>
      </c>
      <c r="E60" s="10" t="s">
        <v>60</v>
      </c>
      <c r="F60" s="11">
        <v>1</v>
      </c>
      <c r="G60" s="18"/>
      <c r="H60" s="13"/>
      <c r="I60" s="14">
        <v>46</v>
      </c>
      <c r="J60" s="14">
        <v>4</v>
      </c>
    </row>
    <row r="61" spans="1:10" ht="42" customHeight="1" x14ac:dyDescent="0.2">
      <c r="A61" s="15"/>
      <c r="B61" s="16"/>
      <c r="C61" s="16"/>
      <c r="D61" s="17" t="s">
        <v>61</v>
      </c>
      <c r="E61" s="10" t="s">
        <v>24</v>
      </c>
      <c r="F61" s="11">
        <v>3</v>
      </c>
      <c r="G61" s="12">
        <f>+G62</f>
        <v>0</v>
      </c>
      <c r="H61" s="13"/>
      <c r="I61" s="14">
        <v>47</v>
      </c>
      <c r="J61" s="14">
        <v>4</v>
      </c>
    </row>
    <row r="62" spans="1:10" ht="42" customHeight="1" x14ac:dyDescent="0.2">
      <c r="A62" s="15"/>
      <c r="B62" s="16"/>
      <c r="C62" s="16"/>
      <c r="D62" s="17" t="s">
        <v>62</v>
      </c>
      <c r="E62" s="10" t="s">
        <v>24</v>
      </c>
      <c r="F62" s="11">
        <v>1</v>
      </c>
      <c r="G62" s="18"/>
      <c r="H62" s="13"/>
      <c r="I62" s="14">
        <v>48</v>
      </c>
      <c r="J62" s="14">
        <v>4</v>
      </c>
    </row>
    <row r="63" spans="1:10" ht="42" customHeight="1" x14ac:dyDescent="0.2">
      <c r="A63" s="15"/>
      <c r="B63" s="33" t="s">
        <v>63</v>
      </c>
      <c r="C63" s="33"/>
      <c r="D63" s="34"/>
      <c r="E63" s="10" t="s">
        <v>12</v>
      </c>
      <c r="F63" s="11">
        <v>1</v>
      </c>
      <c r="G63" s="12">
        <f>+G64</f>
        <v>0</v>
      </c>
      <c r="H63" s="13"/>
      <c r="I63" s="14">
        <v>49</v>
      </c>
      <c r="J63" s="14">
        <v>2</v>
      </c>
    </row>
    <row r="64" spans="1:10" ht="42" customHeight="1" x14ac:dyDescent="0.2">
      <c r="A64" s="15"/>
      <c r="B64" s="16"/>
      <c r="C64" s="33" t="s">
        <v>64</v>
      </c>
      <c r="D64" s="34"/>
      <c r="E64" s="10" t="s">
        <v>12</v>
      </c>
      <c r="F64" s="11">
        <v>1</v>
      </c>
      <c r="G64" s="12">
        <f>+G65+G67</f>
        <v>0</v>
      </c>
      <c r="H64" s="13"/>
      <c r="I64" s="14">
        <v>50</v>
      </c>
      <c r="J64" s="14">
        <v>3</v>
      </c>
    </row>
    <row r="65" spans="1:10" ht="42" customHeight="1" x14ac:dyDescent="0.2">
      <c r="A65" s="15"/>
      <c r="B65" s="16"/>
      <c r="C65" s="16"/>
      <c r="D65" s="17" t="s">
        <v>64</v>
      </c>
      <c r="E65" s="10" t="s">
        <v>12</v>
      </c>
      <c r="F65" s="11">
        <v>1</v>
      </c>
      <c r="G65" s="12">
        <f>+G66</f>
        <v>0</v>
      </c>
      <c r="H65" s="13"/>
      <c r="I65" s="14">
        <v>51</v>
      </c>
      <c r="J65" s="14">
        <v>4</v>
      </c>
    </row>
    <row r="66" spans="1:10" ht="42" customHeight="1" x14ac:dyDescent="0.2">
      <c r="A66" s="15"/>
      <c r="B66" s="16"/>
      <c r="C66" s="16"/>
      <c r="D66" s="17" t="s">
        <v>64</v>
      </c>
      <c r="E66" s="10" t="s">
        <v>12</v>
      </c>
      <c r="F66" s="11">
        <v>1</v>
      </c>
      <c r="G66" s="18"/>
      <c r="H66" s="13"/>
      <c r="I66" s="14">
        <v>52</v>
      </c>
      <c r="J66" s="14">
        <v>4</v>
      </c>
    </row>
    <row r="67" spans="1:10" ht="42" customHeight="1" x14ac:dyDescent="0.2">
      <c r="A67" s="15"/>
      <c r="B67" s="16"/>
      <c r="C67" s="16"/>
      <c r="D67" s="17" t="s">
        <v>65</v>
      </c>
      <c r="E67" s="10" t="s">
        <v>12</v>
      </c>
      <c r="F67" s="11">
        <v>1</v>
      </c>
      <c r="G67" s="12">
        <f>+G68</f>
        <v>0</v>
      </c>
      <c r="H67" s="13"/>
      <c r="I67" s="14">
        <v>53</v>
      </c>
      <c r="J67" s="14">
        <v>4</v>
      </c>
    </row>
    <row r="68" spans="1:10" ht="42" customHeight="1" x14ac:dyDescent="0.2">
      <c r="A68" s="15"/>
      <c r="B68" s="16"/>
      <c r="C68" s="16"/>
      <c r="D68" s="17" t="s">
        <v>66</v>
      </c>
      <c r="E68" s="10" t="s">
        <v>12</v>
      </c>
      <c r="F68" s="11">
        <v>1</v>
      </c>
      <c r="G68" s="18"/>
      <c r="H68" s="13"/>
      <c r="I68" s="14">
        <v>54</v>
      </c>
      <c r="J68" s="14">
        <v>4</v>
      </c>
    </row>
    <row r="69" spans="1:10" ht="42" customHeight="1" x14ac:dyDescent="0.2">
      <c r="A69" s="15"/>
      <c r="B69" s="33" t="s">
        <v>67</v>
      </c>
      <c r="C69" s="33"/>
      <c r="D69" s="34"/>
      <c r="E69" s="10" t="s">
        <v>12</v>
      </c>
      <c r="F69" s="11">
        <v>1</v>
      </c>
      <c r="G69" s="12">
        <f>+G70</f>
        <v>0</v>
      </c>
      <c r="H69" s="13"/>
      <c r="I69" s="14">
        <v>55</v>
      </c>
      <c r="J69" s="14">
        <v>2</v>
      </c>
    </row>
    <row r="70" spans="1:10" ht="42" customHeight="1" x14ac:dyDescent="0.2">
      <c r="A70" s="15"/>
      <c r="B70" s="16"/>
      <c r="C70" s="33" t="s">
        <v>67</v>
      </c>
      <c r="D70" s="34"/>
      <c r="E70" s="10" t="s">
        <v>12</v>
      </c>
      <c r="F70" s="11">
        <v>1</v>
      </c>
      <c r="G70" s="12">
        <f>+G71+G73</f>
        <v>0</v>
      </c>
      <c r="H70" s="13"/>
      <c r="I70" s="14">
        <v>56</v>
      </c>
      <c r="J70" s="14">
        <v>3</v>
      </c>
    </row>
    <row r="71" spans="1:10" ht="42" customHeight="1" x14ac:dyDescent="0.2">
      <c r="A71" s="15"/>
      <c r="B71" s="16"/>
      <c r="C71" s="16"/>
      <c r="D71" s="17" t="s">
        <v>68</v>
      </c>
      <c r="E71" s="10" t="s">
        <v>69</v>
      </c>
      <c r="F71" s="11">
        <v>122</v>
      </c>
      <c r="G71" s="12">
        <f>+G72</f>
        <v>0</v>
      </c>
      <c r="H71" s="13"/>
      <c r="I71" s="14">
        <v>57</v>
      </c>
      <c r="J71" s="14">
        <v>4</v>
      </c>
    </row>
    <row r="72" spans="1:10" ht="42" customHeight="1" x14ac:dyDescent="0.2">
      <c r="A72" s="15"/>
      <c r="B72" s="16"/>
      <c r="C72" s="16"/>
      <c r="D72" s="17" t="s">
        <v>68</v>
      </c>
      <c r="E72" s="10" t="s">
        <v>69</v>
      </c>
      <c r="F72" s="11">
        <v>1</v>
      </c>
      <c r="G72" s="18"/>
      <c r="H72" s="13"/>
      <c r="I72" s="14">
        <v>58</v>
      </c>
      <c r="J72" s="14">
        <v>4</v>
      </c>
    </row>
    <row r="73" spans="1:10" ht="42" customHeight="1" x14ac:dyDescent="0.2">
      <c r="A73" s="15"/>
      <c r="B73" s="16"/>
      <c r="C73" s="16"/>
      <c r="D73" s="17" t="s">
        <v>70</v>
      </c>
      <c r="E73" s="10" t="s">
        <v>71</v>
      </c>
      <c r="F73" s="11">
        <v>312</v>
      </c>
      <c r="G73" s="12">
        <f>+G74</f>
        <v>0</v>
      </c>
      <c r="H73" s="13"/>
      <c r="I73" s="14">
        <v>59</v>
      </c>
      <c r="J73" s="14">
        <v>4</v>
      </c>
    </row>
    <row r="74" spans="1:10" ht="42" customHeight="1" x14ac:dyDescent="0.2">
      <c r="A74" s="15"/>
      <c r="B74" s="16"/>
      <c r="C74" s="16"/>
      <c r="D74" s="17" t="s">
        <v>72</v>
      </c>
      <c r="E74" s="10" t="s">
        <v>71</v>
      </c>
      <c r="F74" s="11">
        <v>1</v>
      </c>
      <c r="G74" s="18"/>
      <c r="H74" s="13"/>
      <c r="I74" s="14">
        <v>60</v>
      </c>
      <c r="J74" s="14">
        <v>4</v>
      </c>
    </row>
    <row r="75" spans="1:10" ht="42" customHeight="1" x14ac:dyDescent="0.2">
      <c r="A75" s="32" t="s">
        <v>73</v>
      </c>
      <c r="B75" s="33"/>
      <c r="C75" s="33"/>
      <c r="D75" s="34"/>
      <c r="E75" s="10" t="s">
        <v>12</v>
      </c>
      <c r="F75" s="11">
        <v>1</v>
      </c>
      <c r="G75" s="12">
        <f>+G76+G78</f>
        <v>0</v>
      </c>
      <c r="H75" s="13"/>
      <c r="I75" s="14">
        <v>61</v>
      </c>
      <c r="J75" s="14"/>
    </row>
    <row r="76" spans="1:10" ht="42" customHeight="1" x14ac:dyDescent="0.2">
      <c r="A76" s="32" t="s">
        <v>74</v>
      </c>
      <c r="B76" s="33"/>
      <c r="C76" s="33"/>
      <c r="D76" s="34"/>
      <c r="E76" s="10" t="s">
        <v>12</v>
      </c>
      <c r="F76" s="11">
        <v>1</v>
      </c>
      <c r="G76" s="12">
        <f>+G77</f>
        <v>0</v>
      </c>
      <c r="H76" s="13"/>
      <c r="I76" s="14">
        <v>62</v>
      </c>
      <c r="J76" s="14">
        <v>200</v>
      </c>
    </row>
    <row r="77" spans="1:10" ht="42" customHeight="1" x14ac:dyDescent="0.2">
      <c r="A77" s="32" t="s">
        <v>75</v>
      </c>
      <c r="B77" s="33"/>
      <c r="C77" s="33"/>
      <c r="D77" s="34"/>
      <c r="E77" s="10" t="s">
        <v>12</v>
      </c>
      <c r="F77" s="11">
        <v>1</v>
      </c>
      <c r="G77" s="18"/>
      <c r="H77" s="13"/>
      <c r="I77" s="14">
        <v>63</v>
      </c>
      <c r="J77" s="14"/>
    </row>
    <row r="78" spans="1:10" ht="42" customHeight="1" x14ac:dyDescent="0.2">
      <c r="A78" s="32" t="s">
        <v>76</v>
      </c>
      <c r="B78" s="33"/>
      <c r="C78" s="33"/>
      <c r="D78" s="34"/>
      <c r="E78" s="10" t="s">
        <v>12</v>
      </c>
      <c r="F78" s="11">
        <v>1</v>
      </c>
      <c r="G78" s="18"/>
      <c r="H78" s="13"/>
      <c r="I78" s="14">
        <v>64</v>
      </c>
      <c r="J78" s="14">
        <v>210</v>
      </c>
    </row>
    <row r="79" spans="1:10" s="28" customFormat="1" ht="42" customHeight="1" x14ac:dyDescent="0.2">
      <c r="A79" s="9"/>
      <c r="B79" s="35" t="s">
        <v>84</v>
      </c>
      <c r="C79" s="35"/>
      <c r="D79" s="36"/>
      <c r="E79" s="23" t="s">
        <v>12</v>
      </c>
      <c r="F79" s="24">
        <v>1</v>
      </c>
      <c r="G79" s="25"/>
      <c r="H79" s="26"/>
      <c r="I79" s="22"/>
      <c r="J79" s="27"/>
    </row>
    <row r="80" spans="1:10" s="28" customFormat="1" ht="42" customHeight="1" x14ac:dyDescent="0.2">
      <c r="A80" s="9"/>
      <c r="B80" s="37" t="s">
        <v>85</v>
      </c>
      <c r="C80" s="37"/>
      <c r="D80" s="38"/>
      <c r="E80" s="23" t="s">
        <v>12</v>
      </c>
      <c r="F80" s="24">
        <v>1</v>
      </c>
      <c r="G80" s="25"/>
      <c r="H80" s="26"/>
      <c r="I80" s="22"/>
      <c r="J80" s="27"/>
    </row>
    <row r="81" spans="1:10" ht="42" customHeight="1" x14ac:dyDescent="0.2">
      <c r="A81" s="32" t="s">
        <v>77</v>
      </c>
      <c r="B81" s="33"/>
      <c r="C81" s="33"/>
      <c r="D81" s="34"/>
      <c r="E81" s="10" t="s">
        <v>12</v>
      </c>
      <c r="F81" s="11">
        <v>1</v>
      </c>
      <c r="G81" s="18"/>
      <c r="H81" s="13"/>
      <c r="I81" s="14">
        <v>65</v>
      </c>
      <c r="J81" s="14">
        <v>220</v>
      </c>
    </row>
    <row r="82" spans="1:10" ht="42" customHeight="1" x14ac:dyDescent="0.2">
      <c r="A82" s="32" t="s">
        <v>78</v>
      </c>
      <c r="B82" s="33"/>
      <c r="C82" s="33"/>
      <c r="D82" s="34"/>
      <c r="E82" s="10" t="s">
        <v>12</v>
      </c>
      <c r="F82" s="11">
        <v>1</v>
      </c>
      <c r="G82" s="12">
        <f>+G10+G81</f>
        <v>0</v>
      </c>
      <c r="H82" s="13"/>
      <c r="I82" s="14">
        <v>66</v>
      </c>
      <c r="J82" s="14">
        <v>30</v>
      </c>
    </row>
    <row r="83" spans="1:10" ht="42" customHeight="1" x14ac:dyDescent="0.2">
      <c r="A83" s="39" t="s">
        <v>79</v>
      </c>
      <c r="B83" s="40"/>
      <c r="C83" s="40"/>
      <c r="D83" s="41"/>
      <c r="E83" s="19" t="s">
        <v>80</v>
      </c>
      <c r="F83" s="20" t="s">
        <v>80</v>
      </c>
      <c r="G83" s="21">
        <f>G82</f>
        <v>0</v>
      </c>
      <c r="I83" s="22">
        <v>67</v>
      </c>
      <c r="J83" s="22">
        <v>90</v>
      </c>
    </row>
    <row r="84" spans="1:10" ht="42" customHeight="1" x14ac:dyDescent="0.2"/>
    <row r="85" spans="1:10" ht="42" customHeight="1" x14ac:dyDescent="0.2"/>
  </sheetData>
  <sheetProtection algorithmName="SHA-512" hashValue="cjwU2nruPuVQkltt0XRisWTsIv7LUx9eHtYL/2asRig8IwuzPwmuQBvac0OJmGsLKlum29JhhzY4yb6mGgvz5Q==" saltValue="uesDTvZx6SyP03PN0o8vyA==" spinCount="100000" sheet="1" objects="1" scenarios="1"/>
  <mergeCells count="43">
    <mergeCell ref="A83:D83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A16:D16"/>
    <mergeCell ref="B17:D17"/>
    <mergeCell ref="C18:D18"/>
    <mergeCell ref="C22:D22"/>
    <mergeCell ref="A27:D27"/>
    <mergeCell ref="B28:D28"/>
    <mergeCell ref="B40:D40"/>
    <mergeCell ref="C41:D41"/>
    <mergeCell ref="C44:D44"/>
    <mergeCell ref="B47:D47"/>
    <mergeCell ref="C48:D48"/>
    <mergeCell ref="B63:D63"/>
    <mergeCell ref="C64:D64"/>
    <mergeCell ref="B69:D69"/>
    <mergeCell ref="C70:D70"/>
    <mergeCell ref="A75:D75"/>
    <mergeCell ref="A76:D76"/>
    <mergeCell ref="A77:D77"/>
    <mergeCell ref="A78:D78"/>
    <mergeCell ref="A81:D81"/>
    <mergeCell ref="A82:D82"/>
    <mergeCell ref="B79:D79"/>
    <mergeCell ref="B80:D80"/>
    <mergeCell ref="B11:D11"/>
    <mergeCell ref="B14:D14"/>
    <mergeCell ref="B15:D15"/>
    <mergeCell ref="B38:D38"/>
    <mergeCell ref="B39:D39"/>
    <mergeCell ref="C29:D29"/>
    <mergeCell ref="A34:D34"/>
    <mergeCell ref="A35:D35"/>
    <mergeCell ref="A36:D36"/>
    <mergeCell ref="A37:D3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2026-06-08T06:50:07Z</dcterms:modified>
</cp:coreProperties>
</file>